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324" windowWidth="19332" windowHeight="6624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D52" i="1" l="1"/>
  <c r="C52" i="1"/>
  <c r="F43" i="1"/>
  <c r="E43" i="1"/>
  <c r="D43" i="1"/>
  <c r="E24" i="1"/>
  <c r="D24" i="1"/>
  <c r="C24" i="1"/>
  <c r="E23" i="1"/>
  <c r="D23" i="1"/>
  <c r="C23" i="1"/>
  <c r="E22" i="1"/>
  <c r="D22" i="1"/>
  <c r="C22" i="1"/>
  <c r="E21" i="1"/>
  <c r="D21" i="1"/>
  <c r="C21" i="1"/>
</calcChain>
</file>

<file path=xl/sharedStrings.xml><?xml version="1.0" encoding="utf-8"?>
<sst xmlns="http://schemas.openxmlformats.org/spreadsheetml/2006/main" count="40" uniqueCount="35">
  <si>
    <t>Dépenses publiques en 2019</t>
  </si>
  <si>
    <t>Source : RESF annexé au PLF 2019</t>
  </si>
  <si>
    <t>État</t>
  </si>
  <si>
    <t>Dépenses</t>
  </si>
  <si>
    <t>Dépenses BG+PSR</t>
  </si>
  <si>
    <t>dont dépenses du budget général</t>
  </si>
  <si>
    <t>Prélèvements sur recettes</t>
  </si>
  <si>
    <t>dont prélèvements sur recettes
au profit des collectivités territoriales</t>
  </si>
  <si>
    <t>dont prélèvement sur recettes
au profit de l'Union européenne</t>
  </si>
  <si>
    <t>Recettes fiscales nettes</t>
  </si>
  <si>
    <t>Recettes non fiscales</t>
  </si>
  <si>
    <t>Solde du budget général</t>
  </si>
  <si>
    <t>Solde des budgets annexes</t>
  </si>
  <si>
    <t>Solde des comptes spéciaux</t>
  </si>
  <si>
    <t>SOLDE GENERAL</t>
  </si>
  <si>
    <t>Exécution
2017</t>
  </si>
  <si>
    <t>Révisé
2018</t>
  </si>
  <si>
    <t>PLF 2019</t>
  </si>
  <si>
    <t>RESF 2019, p. 98</t>
  </si>
  <si>
    <t>ODAC</t>
  </si>
  <si>
    <t>Solde des ODAC (y compris investissements d'avenir)</t>
  </si>
  <si>
    <t>En % du PIB</t>
  </si>
  <si>
    <t>En milliards d'euros</t>
  </si>
  <si>
    <t>Solde</t>
  </si>
  <si>
    <t>Recettes</t>
  </si>
  <si>
    <t>APUL</t>
  </si>
  <si>
    <t>RESF 219, p. 111</t>
  </si>
  <si>
    <t>Dépenses des administrations publiques locales</t>
  </si>
  <si>
    <t>Évolution</t>
  </si>
  <si>
    <t>Total dépenses</t>
  </si>
  <si>
    <t>Dépenses hors investissement*</t>
  </si>
  <si>
    <t>Investissement*</t>
  </si>
  <si>
    <t>* Investissement au sens de la formation brute de capital et des transferts en capital (= subventions d’équipement)</t>
  </si>
  <si>
    <t>ASSO</t>
  </si>
  <si>
    <t>RESF 219, p. 117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</si>
</sst>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%"/>
    <numFmt numFmtId="166" formatCode="0.0"/>
    <numFmt numFmtId="167" formatCode="_-* #,##0.0\ _€_-;\-* #,##0.0\ _€_-;_-* &quot;-&quot;??\ _€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F3F76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</fills>
  <borders count="5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6">
    <xf numFmtId="0" fontId="0" fillId="0" borderId="0"/>
    <xf numFmtId="0" fontId="2" fillId="0" borderId="1" applyNumberFormat="0" applyFill="0" applyAlignment="0" applyProtection="0"/>
    <xf numFmtId="0" fontId="3" fillId="2" borderId="2" applyNumberFormat="0" applyAlignment="0" applyProtection="0"/>
    <xf numFmtId="0" fontId="4" fillId="3" borderId="3" applyNumberFormat="0" applyAlignment="0" applyProtection="0"/>
    <xf numFmtId="0" fontId="1" fillId="4" borderId="4" applyNumberFormat="0" applyFont="0" applyAlignment="0" applyProtection="0"/>
    <xf numFmtId="0" fontId="5" fillId="0" borderId="0" applyNumberFormat="0" applyFill="0" applyBorder="0" applyAlignment="0" applyProtection="0"/>
  </cellStyleXfs>
  <cellXfs count="17">
    <xf numFmtId="0" fontId="0" fillId="0" borderId="0" xfId="0"/>
    <xf numFmtId="0" fontId="2" fillId="0" borderId="1" xfId="1"/>
    <xf numFmtId="0" fontId="5" fillId="0" borderId="0" xfId="5"/>
    <xf numFmtId="0" fontId="0" fillId="4" borderId="4" xfId="4" applyFont="1" applyAlignment="1">
      <alignment wrapText="1"/>
    </xf>
    <xf numFmtId="0" fontId="3" fillId="2" borderId="2" xfId="2"/>
    <xf numFmtId="0" fontId="6" fillId="4" borderId="4" xfId="4" applyFont="1" applyAlignment="1">
      <alignment wrapText="1"/>
    </xf>
    <xf numFmtId="0" fontId="7" fillId="2" borderId="2" xfId="2" applyFont="1"/>
    <xf numFmtId="0" fontId="4" fillId="3" borderId="3" xfId="3"/>
    <xf numFmtId="0" fontId="8" fillId="4" borderId="4" xfId="4" applyFont="1" applyAlignment="1">
      <alignment wrapText="1"/>
    </xf>
    <xf numFmtId="0" fontId="8" fillId="0" borderId="0" xfId="0" applyFont="1"/>
    <xf numFmtId="0" fontId="0" fillId="4" borderId="4" xfId="4" applyFont="1" applyAlignment="1"/>
    <xf numFmtId="0" fontId="3" fillId="2" borderId="0" xfId="2" applyBorder="1"/>
    <xf numFmtId="0" fontId="0" fillId="4" borderId="0" xfId="4" applyFont="1" applyBorder="1" applyAlignment="1">
      <alignment wrapText="1"/>
    </xf>
    <xf numFmtId="164" fontId="3" fillId="2" borderId="2" xfId="2" applyNumberFormat="1"/>
    <xf numFmtId="164" fontId="7" fillId="2" borderId="2" xfId="2" applyNumberFormat="1" applyFont="1"/>
    <xf numFmtId="166" fontId="4" fillId="3" borderId="3" xfId="3" applyNumberFormat="1"/>
    <xf numFmtId="167" fontId="4" fillId="3" borderId="3" xfId="3" applyNumberFormat="1"/>
  </cellXfs>
  <cellStyles count="6">
    <cellStyle name="Commentaire" xfId="4" builtinId="10"/>
    <cellStyle name="Entrée" xfId="2" builtinId="20"/>
    <cellStyle name="Normal" xfId="0" builtinId="0"/>
    <cellStyle name="Texte explicatif" xfId="5" builtinId="53"/>
    <cellStyle name="Titre 2" xfId="1" builtinId="17"/>
    <cellStyle name="Vérification" xfId="3" builtinId="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53"/>
  <sheetViews>
    <sheetView tabSelected="1" topLeftCell="B37" workbookViewId="0">
      <selection activeCell="F51" sqref="F51"/>
    </sheetView>
  </sheetViews>
  <sheetFormatPr baseColWidth="10" defaultRowHeight="14.4" x14ac:dyDescent="0.3"/>
  <cols>
    <col min="1" max="1" width="3.33203125" customWidth="1"/>
    <col min="2" max="2" width="27.6640625" customWidth="1"/>
    <col min="3" max="3" width="10.6640625" customWidth="1"/>
  </cols>
  <sheetData>
    <row r="2" spans="2:5" ht="18" thickBot="1" x14ac:dyDescent="0.4">
      <c r="B2" s="1" t="s">
        <v>0</v>
      </c>
    </row>
    <row r="3" spans="2:5" ht="15" thickTop="1" x14ac:dyDescent="0.3">
      <c r="B3" s="2" t="s">
        <v>1</v>
      </c>
    </row>
    <row r="5" spans="2:5" ht="18" thickBot="1" x14ac:dyDescent="0.4">
      <c r="B5" s="1" t="s">
        <v>2</v>
      </c>
    </row>
    <row r="6" spans="2:5" ht="15" thickTop="1" x14ac:dyDescent="0.3">
      <c r="B6" s="2" t="s">
        <v>18</v>
      </c>
      <c r="C6" s="2"/>
    </row>
    <row r="7" spans="2:5" ht="28.8" x14ac:dyDescent="0.3">
      <c r="B7" s="8" t="s">
        <v>22</v>
      </c>
      <c r="C7" s="3" t="s">
        <v>15</v>
      </c>
      <c r="D7" s="3" t="s">
        <v>16</v>
      </c>
      <c r="E7" s="3" t="s">
        <v>17</v>
      </c>
    </row>
    <row r="8" spans="2:5" x14ac:dyDescent="0.3">
      <c r="B8" s="5" t="s">
        <v>4</v>
      </c>
      <c r="C8" s="6">
        <v>382.8</v>
      </c>
      <c r="D8" s="6">
        <v>386.8</v>
      </c>
      <c r="E8" s="6">
        <v>390.8</v>
      </c>
    </row>
    <row r="9" spans="2:5" ht="28.8" x14ac:dyDescent="0.3">
      <c r="B9" s="3" t="s">
        <v>5</v>
      </c>
      <c r="C9" s="4">
        <v>322.60000000000002</v>
      </c>
      <c r="D9" s="4">
        <v>325.89999999999998</v>
      </c>
      <c r="E9" s="4">
        <v>328.8</v>
      </c>
    </row>
    <row r="10" spans="2:5" x14ac:dyDescent="0.3">
      <c r="B10" s="5" t="s">
        <v>6</v>
      </c>
      <c r="C10" s="6">
        <v>60.2</v>
      </c>
      <c r="D10" s="6">
        <v>60.9</v>
      </c>
      <c r="E10" s="6">
        <v>62</v>
      </c>
    </row>
    <row r="11" spans="2:5" ht="43.2" x14ac:dyDescent="0.3">
      <c r="B11" s="3" t="s">
        <v>7</v>
      </c>
      <c r="C11" s="4">
        <v>43.8</v>
      </c>
      <c r="D11" s="4">
        <v>40.299999999999997</v>
      </c>
      <c r="E11" s="4">
        <v>40.5</v>
      </c>
    </row>
    <row r="12" spans="2:5" ht="28.8" x14ac:dyDescent="0.3">
      <c r="B12" s="3" t="s">
        <v>8</v>
      </c>
      <c r="C12" s="4">
        <v>16.399999999999999</v>
      </c>
      <c r="D12" s="4">
        <v>20.6</v>
      </c>
      <c r="E12" s="4">
        <v>21.5</v>
      </c>
    </row>
    <row r="13" spans="2:5" x14ac:dyDescent="0.3">
      <c r="B13" s="5" t="s">
        <v>9</v>
      </c>
      <c r="C13" s="6">
        <v>295.60000000000002</v>
      </c>
      <c r="D13" s="6">
        <v>292.89999999999998</v>
      </c>
      <c r="E13" s="6">
        <v>278.89999999999998</v>
      </c>
    </row>
    <row r="14" spans="2:5" x14ac:dyDescent="0.3">
      <c r="B14" s="5" t="s">
        <v>10</v>
      </c>
      <c r="C14" s="6">
        <v>13.8</v>
      </c>
      <c r="D14" s="6">
        <v>13.4</v>
      </c>
      <c r="E14" s="6">
        <v>12.5</v>
      </c>
    </row>
    <row r="16" spans="2:5" x14ac:dyDescent="0.3">
      <c r="B16" s="5" t="s">
        <v>11</v>
      </c>
      <c r="C16" s="6">
        <v>-73.3</v>
      </c>
      <c r="D16" s="6">
        <v>-80.5</v>
      </c>
      <c r="E16" s="6">
        <v>-99.4</v>
      </c>
    </row>
    <row r="17" spans="2:5" x14ac:dyDescent="0.3">
      <c r="B17" s="5" t="s">
        <v>12</v>
      </c>
      <c r="C17" s="6">
        <v>0.1</v>
      </c>
      <c r="D17" s="6">
        <v>0</v>
      </c>
      <c r="E17" s="6">
        <v>0</v>
      </c>
    </row>
    <row r="18" spans="2:5" x14ac:dyDescent="0.3">
      <c r="B18" s="5" t="s">
        <v>13</v>
      </c>
      <c r="C18" s="6">
        <v>5.5</v>
      </c>
      <c r="D18" s="6">
        <v>-0.8</v>
      </c>
      <c r="E18" s="6">
        <v>0.6</v>
      </c>
    </row>
    <row r="19" spans="2:5" x14ac:dyDescent="0.3">
      <c r="B19" s="5" t="s">
        <v>14</v>
      </c>
      <c r="C19" s="6">
        <v>-67.7</v>
      </c>
      <c r="D19" s="6">
        <v>-81.3</v>
      </c>
      <c r="E19" s="6">
        <v>-98.7</v>
      </c>
    </row>
    <row r="20" spans="2:5" ht="15" thickBot="1" x14ac:dyDescent="0.35"/>
    <row r="21" spans="2:5" ht="15.6" thickTop="1" thickBot="1" x14ac:dyDescent="0.35">
      <c r="C21" s="7">
        <f>C8-(C9+C10)</f>
        <v>0</v>
      </c>
      <c r="D21" s="7">
        <f>D8-(D9+D10)</f>
        <v>0</v>
      </c>
      <c r="E21" s="7">
        <f>E8-(E9+E10)</f>
        <v>0</v>
      </c>
    </row>
    <row r="22" spans="2:5" ht="15.6" thickTop="1" thickBot="1" x14ac:dyDescent="0.35">
      <c r="C22" s="7">
        <f>C16-(C13+C14-C8)</f>
        <v>9.9999999999980105E-2</v>
      </c>
      <c r="D22" s="7">
        <f>D16-(D13+D14-D8)</f>
        <v>0</v>
      </c>
      <c r="E22" s="7">
        <f>E16-(E13+E14-E8)</f>
        <v>0</v>
      </c>
    </row>
    <row r="23" spans="2:5" ht="15.6" thickTop="1" thickBot="1" x14ac:dyDescent="0.35">
      <c r="C23" s="7">
        <f>C10-(C11+C12)</f>
        <v>0</v>
      </c>
      <c r="D23" s="7">
        <f>D10-(D11+D12)</f>
        <v>0</v>
      </c>
      <c r="E23" s="7">
        <f>E10-(E11+E12)</f>
        <v>0</v>
      </c>
    </row>
    <row r="24" spans="2:5" ht="15.6" thickTop="1" thickBot="1" x14ac:dyDescent="0.35">
      <c r="C24" s="7">
        <f>C19-SUM(C16:C18)</f>
        <v>0</v>
      </c>
      <c r="D24" s="7">
        <f>D19-SUM(D16:D18)</f>
        <v>0</v>
      </c>
      <c r="E24" s="7">
        <f>E19-SUM(E16:E18)</f>
        <v>0.10000000000000853</v>
      </c>
    </row>
    <row r="25" spans="2:5" ht="15" thickTop="1" x14ac:dyDescent="0.3"/>
    <row r="26" spans="2:5" ht="18" thickBot="1" x14ac:dyDescent="0.4">
      <c r="B26" s="1" t="s">
        <v>19</v>
      </c>
    </row>
    <row r="27" spans="2:5" ht="15" thickTop="1" x14ac:dyDescent="0.3">
      <c r="B27" s="2" t="s">
        <v>18</v>
      </c>
    </row>
    <row r="28" spans="2:5" x14ac:dyDescent="0.3">
      <c r="C28" s="10" t="s">
        <v>20</v>
      </c>
      <c r="D28" s="10"/>
      <c r="E28" s="10"/>
    </row>
    <row r="29" spans="2:5" x14ac:dyDescent="0.3">
      <c r="B29" s="8" t="s">
        <v>21</v>
      </c>
      <c r="C29" s="4">
        <v>2017</v>
      </c>
      <c r="D29" s="4">
        <v>2018</v>
      </c>
      <c r="E29" s="4">
        <v>2019</v>
      </c>
    </row>
    <row r="30" spans="2:5" x14ac:dyDescent="0.3">
      <c r="B30" s="3" t="s">
        <v>23</v>
      </c>
      <c r="C30" s="4">
        <v>-0.1</v>
      </c>
      <c r="D30" s="4">
        <v>-0.1</v>
      </c>
      <c r="E30" s="4">
        <v>-0.1</v>
      </c>
    </row>
    <row r="31" spans="2:5" x14ac:dyDescent="0.3">
      <c r="B31" s="3" t="s">
        <v>3</v>
      </c>
      <c r="C31" s="4">
        <v>3.5</v>
      </c>
      <c r="D31" s="4">
        <v>3.3</v>
      </c>
      <c r="E31" s="4">
        <v>3.5</v>
      </c>
    </row>
    <row r="32" spans="2:5" x14ac:dyDescent="0.3">
      <c r="B32" s="12" t="s">
        <v>24</v>
      </c>
      <c r="C32" s="11">
        <v>3.3</v>
      </c>
      <c r="D32" s="4">
        <v>3.2</v>
      </c>
      <c r="E32" s="4">
        <v>3.4</v>
      </c>
    </row>
    <row r="34" spans="2:6" ht="18" thickBot="1" x14ac:dyDescent="0.4">
      <c r="B34" s="1" t="s">
        <v>25</v>
      </c>
    </row>
    <row r="35" spans="2:6" ht="15" thickTop="1" x14ac:dyDescent="0.3">
      <c r="B35" s="2" t="s">
        <v>26</v>
      </c>
    </row>
    <row r="36" spans="2:6" ht="86.4" x14ac:dyDescent="0.3">
      <c r="C36" s="3" t="s">
        <v>27</v>
      </c>
      <c r="D36" s="3" t="s">
        <v>28</v>
      </c>
      <c r="E36" s="3"/>
      <c r="F36" s="3"/>
    </row>
    <row r="37" spans="2:6" x14ac:dyDescent="0.3">
      <c r="B37" s="8" t="s">
        <v>22</v>
      </c>
      <c r="C37" s="3">
        <v>2017</v>
      </c>
      <c r="D37" s="3">
        <v>2017</v>
      </c>
      <c r="E37" s="3">
        <v>2018</v>
      </c>
      <c r="F37" s="3">
        <v>2019</v>
      </c>
    </row>
    <row r="38" spans="2:6" x14ac:dyDescent="0.3">
      <c r="B38" s="5" t="s">
        <v>29</v>
      </c>
      <c r="C38" s="6">
        <v>255.4</v>
      </c>
      <c r="D38" s="14">
        <v>2.5000000000000001E-2</v>
      </c>
      <c r="E38" s="14">
        <v>2.3E-2</v>
      </c>
      <c r="F38" s="14">
        <v>2.3E-2</v>
      </c>
    </row>
    <row r="39" spans="2:6" x14ac:dyDescent="0.3">
      <c r="B39" s="3" t="s">
        <v>30</v>
      </c>
      <c r="C39" s="4">
        <v>201.9</v>
      </c>
      <c r="D39" s="13">
        <v>1.6E-2</v>
      </c>
      <c r="E39" s="13">
        <v>8.9999999999999993E-3</v>
      </c>
      <c r="F39" s="13">
        <v>1.2E-2</v>
      </c>
    </row>
    <row r="40" spans="2:6" x14ac:dyDescent="0.3">
      <c r="B40" s="3" t="s">
        <v>31</v>
      </c>
      <c r="C40" s="4">
        <v>53.5</v>
      </c>
      <c r="D40" s="13">
        <v>0.06</v>
      </c>
      <c r="E40" s="13">
        <v>7.3999999999999996E-2</v>
      </c>
      <c r="F40" s="13">
        <v>6.3E-2</v>
      </c>
    </row>
    <row r="42" spans="2:6" ht="15" thickBot="1" x14ac:dyDescent="0.35">
      <c r="B42" s="9" t="s">
        <v>32</v>
      </c>
    </row>
    <row r="43" spans="2:6" ht="15.6" thickTop="1" thickBot="1" x14ac:dyDescent="0.35">
      <c r="D43" s="15">
        <f>$C38*(1+D38)-(($C39*(1+D39)+$C40*(1+D40)))</f>
        <v>-5.54000000000201E-2</v>
      </c>
      <c r="E43" s="15">
        <f>$C38*(1+E38)-(($C39*(1+E39)+$C40*(1+E40)))</f>
        <v>9.8099999999988086E-2</v>
      </c>
      <c r="F43" s="15">
        <f>$C38*(1+F38)-(($C39*(1+F39)+$C40*(1+F40)))</f>
        <v>8.0899999999985539E-2</v>
      </c>
    </row>
    <row r="44" spans="2:6" ht="15" thickTop="1" x14ac:dyDescent="0.3"/>
    <row r="45" spans="2:6" ht="18" thickBot="1" x14ac:dyDescent="0.4">
      <c r="B45" s="1" t="s">
        <v>33</v>
      </c>
    </row>
    <row r="46" spans="2:6" ht="15" thickTop="1" x14ac:dyDescent="0.3">
      <c r="B46" s="2" t="s">
        <v>34</v>
      </c>
    </row>
    <row r="47" spans="2:6" x14ac:dyDescent="0.3">
      <c r="B47" s="3"/>
      <c r="C47" s="3">
        <v>2018</v>
      </c>
      <c r="D47" s="3">
        <v>2019</v>
      </c>
    </row>
    <row r="48" spans="2:6" x14ac:dyDescent="0.3">
      <c r="B48" s="3" t="s">
        <v>24</v>
      </c>
      <c r="C48" s="4">
        <v>626.5</v>
      </c>
      <c r="D48" s="4">
        <v>644.29999999999995</v>
      </c>
    </row>
    <row r="49" spans="2:4" x14ac:dyDescent="0.3">
      <c r="B49" s="3" t="s">
        <v>3</v>
      </c>
      <c r="C49" s="4">
        <v>612.70000000000005</v>
      </c>
      <c r="D49" s="4">
        <v>624.1</v>
      </c>
    </row>
    <row r="50" spans="2:4" x14ac:dyDescent="0.3">
      <c r="B50" s="12" t="s">
        <v>23</v>
      </c>
      <c r="C50" s="4">
        <v>13.8</v>
      </c>
      <c r="D50" s="4">
        <v>20.2</v>
      </c>
    </row>
    <row r="51" spans="2:4" ht="15" thickBot="1" x14ac:dyDescent="0.35"/>
    <row r="52" spans="2:4" ht="15.6" thickTop="1" thickBot="1" x14ac:dyDescent="0.35">
      <c r="C52" s="16">
        <f>C50-(C48-C49)</f>
        <v>4.6185277824406512E-14</v>
      </c>
      <c r="D52" s="16">
        <f>D50-(D48-D49)</f>
        <v>6.7501559897209518E-14</v>
      </c>
    </row>
    <row r="53" spans="2:4" ht="15" thickTop="1" x14ac:dyDescent="0.3"/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SENAT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Thierry Bézecourt</dc:creator>
  <cp:lastModifiedBy>Thierry Bézecourt</cp:lastModifiedBy>
  <dcterms:created xsi:type="dcterms:W3CDTF">2019-02-06T13:50:49Z</dcterms:created>
  <dcterms:modified xsi:type="dcterms:W3CDTF">2019-02-06T14:08:55Z</dcterms:modified>
</cp:coreProperties>
</file>